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SR (Sustainable) Options\RIAA Certification\2019 Certification\"/>
    </mc:Choice>
  </mc:AlternateContent>
  <bookViews>
    <workbookView xWindow="0" yWindow="0" windowWidth="28800" windowHeight="12285"/>
  </bookViews>
  <sheets>
    <sheet name="Performance 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B37" i="2"/>
  <c r="A36" i="2"/>
  <c r="A35" i="2"/>
  <c r="I26" i="2"/>
  <c r="H26" i="2"/>
  <c r="G26" i="2"/>
  <c r="F26" i="2"/>
  <c r="E26" i="2"/>
  <c r="D26" i="2"/>
  <c r="C26" i="2"/>
  <c r="B26" i="2"/>
  <c r="A25" i="2"/>
  <c r="A24" i="2"/>
  <c r="E16" i="2"/>
  <c r="B16" i="2"/>
  <c r="C16" i="2"/>
  <c r="A14" i="2" l="1"/>
  <c r="A15" i="2"/>
  <c r="I16" i="2" l="1"/>
  <c r="H16" i="2"/>
  <c r="G16" i="2"/>
  <c r="F16" i="2"/>
  <c r="D16" i="2"/>
</calcChain>
</file>

<file path=xl/sharedStrings.xml><?xml version="1.0" encoding="utf-8"?>
<sst xmlns="http://schemas.openxmlformats.org/spreadsheetml/2006/main" count="46" uniqueCount="20">
  <si>
    <t>Performance differential</t>
  </si>
  <si>
    <t>SINCE INCEPTION</t>
  </si>
  <si>
    <t>5 YEARS</t>
  </si>
  <si>
    <t>3 YEARS</t>
  </si>
  <si>
    <t>1 YEAR</t>
  </si>
  <si>
    <t>1 MTH</t>
  </si>
  <si>
    <t>Performance as at date</t>
  </si>
  <si>
    <t>Benchmark</t>
  </si>
  <si>
    <t>Product Name</t>
  </si>
  <si>
    <t>Performance Template</t>
  </si>
  <si>
    <t>3 MTH</t>
  </si>
  <si>
    <t>6 MTH</t>
  </si>
  <si>
    <t>10 YEARS</t>
  </si>
  <si>
    <t>returns are net of tax and investment fees</t>
  </si>
  <si>
    <t>UniSuper Sustainable Balanced</t>
  </si>
  <si>
    <t>UniSuper Balanced</t>
  </si>
  <si>
    <t>When SSAU merged with TESS - an option that was preceeded by a TESS option became the Balanced option. The SSAU default option became the High Growth option.</t>
  </si>
  <si>
    <t>UniSuper Sustainable High Growth</t>
  </si>
  <si>
    <t>UniSuper High Growth</t>
  </si>
  <si>
    <t>UniSuper Global Environmental Opportunities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</si>
</sst>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0" fontId="0" fillId="0" borderId="0" xfId="0" applyNumberFormat="1"/>
    <xf numFmtId="0" fontId="1" fillId="0" borderId="0" xfId="0" applyFont="1" applyAlignment="1"/>
    <xf numFmtId="0" fontId="2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3</xdr:col>
      <xdr:colOff>63500</xdr:colOff>
      <xdr:row>5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2105CF-1F4D-8A4F-BAEE-C8A2E4854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" y="0"/>
          <a:ext cx="3822700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7"/>
  <sheetViews>
    <sheetView tabSelected="1" workbookViewId="0">
      <selection activeCell="E5" sqref="E5"/>
    </sheetView>
  </sheetViews>
  <sheetFormatPr defaultColWidth="11" defaultRowHeight="15.75" x14ac:dyDescent="0.25"/>
  <cols>
    <col min="1" max="1" width="27.875" customWidth="1"/>
  </cols>
  <sheetData>
    <row r="7" spans="1:11" x14ac:dyDescent="0.25">
      <c r="A7" s="2" t="s">
        <v>9</v>
      </c>
    </row>
    <row r="9" spans="1:11" x14ac:dyDescent="0.25">
      <c r="A9" t="s">
        <v>8</v>
      </c>
      <c r="B9" t="s">
        <v>14</v>
      </c>
    </row>
    <row r="10" spans="1:11" x14ac:dyDescent="0.25">
      <c r="A10" t="s">
        <v>7</v>
      </c>
      <c r="B10" t="s">
        <v>15</v>
      </c>
    </row>
    <row r="11" spans="1:11" x14ac:dyDescent="0.25">
      <c r="A11" t="s">
        <v>6</v>
      </c>
      <c r="B11" s="4">
        <v>43646</v>
      </c>
    </row>
    <row r="12" spans="1:11" x14ac:dyDescent="0.25">
      <c r="A12" s="3" t="s">
        <v>13</v>
      </c>
    </row>
    <row r="13" spans="1:11" x14ac:dyDescent="0.25">
      <c r="B13" t="s">
        <v>5</v>
      </c>
      <c r="C13" t="s">
        <v>10</v>
      </c>
      <c r="D13" t="s">
        <v>11</v>
      </c>
      <c r="E13" t="s">
        <v>4</v>
      </c>
      <c r="F13" t="s">
        <v>3</v>
      </c>
      <c r="G13" t="s">
        <v>2</v>
      </c>
      <c r="H13" t="s">
        <v>12</v>
      </c>
      <c r="I13" t="s">
        <v>1</v>
      </c>
    </row>
    <row r="14" spans="1:11" x14ac:dyDescent="0.25">
      <c r="A14" t="str">
        <f>IF(B9="","",B9)</f>
        <v>UniSuper Sustainable Balanced</v>
      </c>
      <c r="B14" s="1">
        <v>3.7656327764782782E-2</v>
      </c>
      <c r="C14" s="1">
        <v>5.7321233830331053E-2</v>
      </c>
      <c r="D14" s="1">
        <v>0.14423784494852954</v>
      </c>
      <c r="E14" s="1">
        <v>0.10588449445826109</v>
      </c>
      <c r="F14" s="1">
        <v>9.64E-2</v>
      </c>
      <c r="G14" s="1">
        <v>8.8900000000000007E-2</v>
      </c>
      <c r="H14" s="1">
        <v>9.06E-2</v>
      </c>
      <c r="I14" s="1">
        <v>6.039276497913848E-2</v>
      </c>
      <c r="J14" s="4">
        <v>39448</v>
      </c>
    </row>
    <row r="15" spans="1:11" x14ac:dyDescent="0.25">
      <c r="A15" t="str">
        <f>IF(B10="","",B10)</f>
        <v>UniSuper Balanced</v>
      </c>
      <c r="B15" s="1">
        <v>4.1957615153011218E-2</v>
      </c>
      <c r="C15" s="1">
        <v>4.9920482386222709E-2</v>
      </c>
      <c r="D15" s="1">
        <v>0.13295272105445366</v>
      </c>
      <c r="E15" s="1">
        <v>9.8752253267237577E-2</v>
      </c>
      <c r="F15" s="1">
        <v>9.9699999999999997E-2</v>
      </c>
      <c r="G15" s="1">
        <v>9.3600000000000003E-2</v>
      </c>
      <c r="H15" s="1">
        <v>9.6100000000000005E-2</v>
      </c>
      <c r="I15" s="1">
        <v>7.3200000000000001E-2</v>
      </c>
      <c r="J15" s="4">
        <v>36800</v>
      </c>
      <c r="K15" t="s">
        <v>16</v>
      </c>
    </row>
    <row r="16" spans="1:11" x14ac:dyDescent="0.25">
      <c r="A16" t="s">
        <v>0</v>
      </c>
      <c r="B16" s="1">
        <f t="shared" ref="B16:H16" si="0">B14-B15</f>
        <v>-4.3012873882284364E-3</v>
      </c>
      <c r="C16" s="1">
        <f t="shared" si="0"/>
        <v>7.4007514441083444E-3</v>
      </c>
      <c r="D16" s="1">
        <f t="shared" si="0"/>
        <v>1.1285123894075877E-2</v>
      </c>
      <c r="E16" s="1">
        <f t="shared" si="0"/>
        <v>7.1322411910235139E-3</v>
      </c>
      <c r="F16" s="1">
        <f t="shared" si="0"/>
        <v>-3.2999999999999974E-3</v>
      </c>
      <c r="G16" s="1">
        <f t="shared" si="0"/>
        <v>-4.6999999999999958E-3</v>
      </c>
      <c r="H16" s="1">
        <f t="shared" si="0"/>
        <v>-5.5000000000000049E-3</v>
      </c>
      <c r="I16" s="1">
        <f>I14-I15</f>
        <v>-1.2807235020861521E-2</v>
      </c>
    </row>
    <row r="19" spans="1:10" x14ac:dyDescent="0.25">
      <c r="A19" t="s">
        <v>8</v>
      </c>
      <c r="B19" t="s">
        <v>17</v>
      </c>
    </row>
    <row r="20" spans="1:10" x14ac:dyDescent="0.25">
      <c r="A20" t="s">
        <v>7</v>
      </c>
      <c r="B20" t="s">
        <v>18</v>
      </c>
    </row>
    <row r="21" spans="1:10" x14ac:dyDescent="0.25">
      <c r="A21" t="s">
        <v>6</v>
      </c>
      <c r="B21" s="4">
        <v>43646</v>
      </c>
    </row>
    <row r="22" spans="1:10" x14ac:dyDescent="0.25">
      <c r="A22" s="3" t="s">
        <v>13</v>
      </c>
    </row>
    <row r="23" spans="1:10" x14ac:dyDescent="0.25">
      <c r="B23" t="s">
        <v>5</v>
      </c>
      <c r="C23" t="s">
        <v>10</v>
      </c>
      <c r="D23" t="s">
        <v>11</v>
      </c>
      <c r="E23" t="s">
        <v>4</v>
      </c>
      <c r="F23" t="s">
        <v>3</v>
      </c>
      <c r="G23" t="s">
        <v>2</v>
      </c>
      <c r="H23" t="s">
        <v>12</v>
      </c>
      <c r="I23" t="s">
        <v>1</v>
      </c>
    </row>
    <row r="24" spans="1:10" x14ac:dyDescent="0.25">
      <c r="A24" t="str">
        <f>IF(B19="","",B19)</f>
        <v>UniSuper Sustainable High Growth</v>
      </c>
      <c r="B24" s="1">
        <v>4.8552002744435052E-2</v>
      </c>
      <c r="C24" s="1">
        <v>6.7240222189834498E-2</v>
      </c>
      <c r="D24" s="1">
        <v>0.1805483234944798</v>
      </c>
      <c r="E24" s="1">
        <v>0.1106568718979164</v>
      </c>
      <c r="F24" s="1">
        <v>0.11704038087884472</v>
      </c>
      <c r="G24" s="1">
        <v>0.10681238007992588</v>
      </c>
      <c r="H24" s="1">
        <v>0.10284539270747595</v>
      </c>
      <c r="I24" s="1">
        <v>8.0299999999999996E-2</v>
      </c>
      <c r="J24" s="4">
        <v>37546</v>
      </c>
    </row>
    <row r="25" spans="1:10" x14ac:dyDescent="0.25">
      <c r="A25" t="str">
        <f>IF(B20="","",B20)</f>
        <v>UniSuper High Growth</v>
      </c>
      <c r="B25" s="1">
        <v>4.7838490699111835E-2</v>
      </c>
      <c r="C25" s="1">
        <v>5.5686749663731216E-2</v>
      </c>
      <c r="D25" s="1">
        <v>0.16440016722486495</v>
      </c>
      <c r="E25" s="1">
        <v>8.838686521414485E-2</v>
      </c>
      <c r="F25" s="1">
        <v>0.13076489477353448</v>
      </c>
      <c r="G25" s="1">
        <v>0.10891429558805799</v>
      </c>
      <c r="H25" s="1">
        <v>0.1099258343296261</v>
      </c>
      <c r="I25" s="1">
        <v>8.2199999999999995E-2</v>
      </c>
      <c r="J25" s="4">
        <v>35976</v>
      </c>
    </row>
    <row r="26" spans="1:10" x14ac:dyDescent="0.25">
      <c r="A26" t="s">
        <v>0</v>
      </c>
      <c r="B26" s="1">
        <f t="shared" ref="B26:H26" si="1">B24-B25</f>
        <v>7.1351204532321688E-4</v>
      </c>
      <c r="C26" s="1">
        <f t="shared" si="1"/>
        <v>1.1553472526103281E-2</v>
      </c>
      <c r="D26" s="1">
        <f t="shared" si="1"/>
        <v>1.6148156269614855E-2</v>
      </c>
      <c r="E26" s="1">
        <f t="shared" si="1"/>
        <v>2.2270006683771548E-2</v>
      </c>
      <c r="F26" s="1">
        <f t="shared" si="1"/>
        <v>-1.372451389468976E-2</v>
      </c>
      <c r="G26" s="1">
        <f t="shared" si="1"/>
        <v>-2.1019155081321017E-3</v>
      </c>
      <c r="H26" s="1">
        <f t="shared" si="1"/>
        <v>-7.0804416221501576E-3</v>
      </c>
      <c r="I26" s="1">
        <f>I24-I25</f>
        <v>-1.8999999999999989E-3</v>
      </c>
    </row>
    <row r="30" spans="1:10" x14ac:dyDescent="0.25">
      <c r="A30" t="s">
        <v>8</v>
      </c>
      <c r="B30" t="s">
        <v>19</v>
      </c>
    </row>
    <row r="31" spans="1:10" x14ac:dyDescent="0.25">
      <c r="A31" t="s">
        <v>7</v>
      </c>
    </row>
    <row r="32" spans="1:10" x14ac:dyDescent="0.25">
      <c r="A32" t="s">
        <v>6</v>
      </c>
      <c r="B32" s="4">
        <v>43646</v>
      </c>
    </row>
    <row r="33" spans="1:10" x14ac:dyDescent="0.25">
      <c r="A33" s="3" t="s">
        <v>13</v>
      </c>
    </row>
    <row r="34" spans="1:10" x14ac:dyDescent="0.25">
      <c r="B34" t="s">
        <v>5</v>
      </c>
      <c r="C34" t="s">
        <v>10</v>
      </c>
      <c r="D34" t="s">
        <v>11</v>
      </c>
      <c r="E34" t="s">
        <v>4</v>
      </c>
      <c r="F34" t="s">
        <v>3</v>
      </c>
      <c r="G34" t="s">
        <v>2</v>
      </c>
      <c r="H34" t="s">
        <v>12</v>
      </c>
      <c r="I34" t="s">
        <v>1</v>
      </c>
    </row>
    <row r="35" spans="1:10" x14ac:dyDescent="0.25">
      <c r="A35" t="str">
        <f>IF(B30="","",B30)</f>
        <v>UniSuper Global Environmental Opportunities</v>
      </c>
      <c r="B35" s="1">
        <v>4.0127474214725511E-2</v>
      </c>
      <c r="C35" s="1">
        <v>2.7791900791555024E-2</v>
      </c>
      <c r="D35" s="1">
        <v>0.1805483234944798</v>
      </c>
      <c r="E35" s="1">
        <v>8.6002276475966477E-2</v>
      </c>
      <c r="F35" s="1">
        <v>0.1390433448675179</v>
      </c>
      <c r="G35" s="1">
        <v>9.8537964434954439E-2</v>
      </c>
      <c r="H35" s="1"/>
      <c r="I35" s="1">
        <v>0.13600000000000001</v>
      </c>
      <c r="J35" s="4">
        <v>41020</v>
      </c>
    </row>
    <row r="36" spans="1:10" x14ac:dyDescent="0.25">
      <c r="A36" t="str">
        <f>IF(B31="","",B31)</f>
        <v/>
      </c>
      <c r="B36" s="1"/>
      <c r="C36" s="1"/>
      <c r="D36" s="1"/>
      <c r="E36" s="1"/>
      <c r="F36" s="1"/>
      <c r="G36" s="1"/>
      <c r="H36" s="1"/>
      <c r="I36" s="1"/>
      <c r="J36" s="4"/>
    </row>
    <row r="37" spans="1:10" x14ac:dyDescent="0.25">
      <c r="A37" t="s">
        <v>0</v>
      </c>
      <c r="B37" s="1">
        <f t="shared" ref="B37:H37" si="2">B35-B36</f>
        <v>4.0127474214725511E-2</v>
      </c>
      <c r="C37" s="1">
        <f t="shared" si="2"/>
        <v>2.7791900791555024E-2</v>
      </c>
      <c r="D37" s="1">
        <f t="shared" si="2"/>
        <v>0.1805483234944798</v>
      </c>
      <c r="E37" s="1">
        <f t="shared" si="2"/>
        <v>8.6002276475966477E-2</v>
      </c>
      <c r="F37" s="1">
        <f t="shared" si="2"/>
        <v>0.1390433448675179</v>
      </c>
      <c r="G37" s="1">
        <f t="shared" si="2"/>
        <v>9.8537964434954439E-2</v>
      </c>
      <c r="H37" s="1">
        <f t="shared" si="2"/>
        <v>0</v>
      </c>
      <c r="I37" s="1">
        <f>I35-I36</f>
        <v>0.13600000000000001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 Williams</dc:creator>
  <cp:lastModifiedBy>Sybil Dixon</cp:lastModifiedBy>
  <dcterms:created xsi:type="dcterms:W3CDTF">2019-05-09T07:55:47Z</dcterms:created>
  <dcterms:modified xsi:type="dcterms:W3CDTF">2019-07-29T02:20:29Z</dcterms:modified>
</cp:coreProperties>
</file>